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H182" i="1"/>
  <c r="H193" i="1" s="1"/>
  <c r="G182" i="1"/>
  <c r="G193" i="1" s="1"/>
  <c r="F182" i="1"/>
  <c r="F193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75" i="1"/>
  <c r="F164" i="1"/>
  <c r="F175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J81" i="1" l="1"/>
  <c r="J24" i="1"/>
  <c r="L194" i="1"/>
  <c r="H194" i="1"/>
  <c r="G194" i="1"/>
  <c r="F194" i="1"/>
  <c r="I24" i="1"/>
  <c r="I193" i="1"/>
  <c r="J194" i="1" l="1"/>
  <c r="I194" i="1"/>
</calcChain>
</file>

<file path=xl/sharedStrings.xml><?xml version="1.0" encoding="utf-8"?>
<sst xmlns="http://schemas.openxmlformats.org/spreadsheetml/2006/main" count="242" uniqueCount="77">
  <si>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</si>
  <si>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</si>
  <si>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</si>
  <si>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</si>
  <si>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</si>
  <si>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</si>
  <si>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</si>
  <si>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</si>
  <si>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</si>
  <si>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</si>
  <si>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</si>
  <si>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</si>
  <si>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</si>
  <si>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</si>
  <si>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</si>
  <si>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</si>
  <si>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</si>
  <si>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</si>
  <si>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</si>
  <si>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</si>
  <si>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</si>
  <si>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</si>
  <si>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</si>
  <si>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</si>
  <si>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</si>
  <si>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</si>
  <si>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</si>
  <si>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</si>
  <si>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</si>
  <si>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</si>
  <si>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</si>
  <si>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</si>
  <si>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</si>
  <si>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</si>
  <si>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</si>
  <si>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</si>
  <si>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</si>
  <si>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</si>
  <si>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</si>
  <si>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</si>
  <si>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Какао с молоком</t>
  </si>
  <si>
    <t>Хлеб пшеничный</t>
  </si>
  <si>
    <t xml:space="preserve">Хлеб пшеничный </t>
  </si>
  <si>
    <t>Чай с сахаром</t>
  </si>
  <si>
    <t>Салат из моркови с яблоком</t>
  </si>
  <si>
    <t>МКОУ "Михайловская ООШ"</t>
  </si>
  <si>
    <t>Шальнова З.С.</t>
  </si>
  <si>
    <t>Каша рисовая молочная</t>
  </si>
  <si>
    <t>сыр российский порциями</t>
  </si>
  <si>
    <t>масло сливочное порциями</t>
  </si>
  <si>
    <t>йогурт</t>
  </si>
  <si>
    <t>суп картофельный с горохом с мясом  говядины</t>
  </si>
  <si>
    <t>Чай с  сахаром</t>
  </si>
  <si>
    <t>фрукты свежие</t>
  </si>
  <si>
    <t>плов из мясо кур</t>
  </si>
  <si>
    <t>винегрет овощной</t>
  </si>
  <si>
    <t>кисель</t>
  </si>
  <si>
    <t>печенье</t>
  </si>
  <si>
    <t>сарделька отварная</t>
  </si>
  <si>
    <t>картофельное пюре</t>
  </si>
  <si>
    <t>салат витаминный</t>
  </si>
  <si>
    <t>компот из сухофруктов</t>
  </si>
  <si>
    <t>тефтели из говядины с соусом</t>
  </si>
  <si>
    <t>гречка отварная</t>
  </si>
  <si>
    <t>салат из свеклы</t>
  </si>
  <si>
    <t>сок натуральный</t>
  </si>
  <si>
    <t>Каша манная молочная</t>
  </si>
  <si>
    <t>какао с молоком</t>
  </si>
  <si>
    <t>макароны отварные</t>
  </si>
  <si>
    <t>гуляш из говядины</t>
  </si>
  <si>
    <t>салат из квашенной капусты</t>
  </si>
  <si>
    <t>жаркое по домашнему из курицы</t>
  </si>
  <si>
    <t>суп картофельный с макаронными издельями с мясом кур</t>
  </si>
  <si>
    <t xml:space="preserve">кисель </t>
  </si>
  <si>
    <t>сфрукты свежие</t>
  </si>
  <si>
    <t>каша пшеничная молочная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</si>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</sst>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114" zoomScaleNormal="114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F176" sqref="F176:F18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45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200</v>
      </c>
      <c r="G6" s="40">
        <v>2.44</v>
      </c>
      <c r="H6" s="40">
        <v>3</v>
      </c>
      <c r="I6" s="40">
        <v>43</v>
      </c>
      <c r="J6" s="40">
        <v>290.99</v>
      </c>
      <c r="K6" s="41">
        <v>422</v>
      </c>
      <c r="L6" s="40">
        <v>12.75</v>
      </c>
    </row>
    <row r="7" spans="1:12" ht="15" x14ac:dyDescent="0.25">
      <c r="A7" s="23"/>
      <c r="B7" s="15"/>
      <c r="C7" s="11"/>
      <c r="D7" s="7" t="s">
        <v>22</v>
      </c>
      <c r="E7" s="51" t="s">
        <v>40</v>
      </c>
      <c r="F7" s="43">
        <v>200</v>
      </c>
      <c r="G7" s="43">
        <v>4</v>
      </c>
      <c r="H7" s="43">
        <v>1</v>
      </c>
      <c r="I7" s="43">
        <v>17</v>
      </c>
      <c r="J7" s="43">
        <v>81</v>
      </c>
      <c r="K7" s="44">
        <v>959</v>
      </c>
      <c r="L7" s="43">
        <v>10.199999999999999</v>
      </c>
    </row>
    <row r="8" spans="1:12" ht="15" x14ac:dyDescent="0.25">
      <c r="A8" s="23"/>
      <c r="B8" s="15"/>
      <c r="C8" s="11"/>
      <c r="D8" s="7" t="s">
        <v>23</v>
      </c>
      <c r="E8" s="42" t="s">
        <v>42</v>
      </c>
      <c r="F8" s="43">
        <v>30</v>
      </c>
      <c r="G8" s="43">
        <v>3</v>
      </c>
      <c r="H8" s="43">
        <v>0</v>
      </c>
      <c r="I8" s="43">
        <v>1</v>
      </c>
      <c r="J8" s="43">
        <v>94</v>
      </c>
      <c r="K8" s="44"/>
      <c r="L8" s="43">
        <v>2.13</v>
      </c>
    </row>
    <row r="9" spans="1:12" ht="15" x14ac:dyDescent="0.25">
      <c r="A9" s="23"/>
      <c r="B9" s="15"/>
      <c r="C9" s="11"/>
      <c r="D9" s="7"/>
      <c r="E9" s="42" t="s">
        <v>48</v>
      </c>
      <c r="F9" s="43">
        <v>20</v>
      </c>
      <c r="G9" s="43">
        <v>5</v>
      </c>
      <c r="H9" s="43">
        <v>5</v>
      </c>
      <c r="I9" s="43">
        <v>0</v>
      </c>
      <c r="J9" s="43">
        <v>72</v>
      </c>
      <c r="K9" s="44">
        <v>41</v>
      </c>
      <c r="L9" s="43">
        <v>13.2</v>
      </c>
    </row>
    <row r="10" spans="1:12" ht="15" x14ac:dyDescent="0.25">
      <c r="A10" s="23"/>
      <c r="B10" s="15"/>
      <c r="C10" s="11"/>
      <c r="D10" s="7"/>
      <c r="E10" s="42" t="s">
        <v>49</v>
      </c>
      <c r="F10" s="43">
        <v>10</v>
      </c>
      <c r="G10" s="43">
        <v>0</v>
      </c>
      <c r="H10" s="43">
        <v>7</v>
      </c>
      <c r="I10" s="43">
        <v>0</v>
      </c>
      <c r="J10" s="43">
        <v>66</v>
      </c>
      <c r="K10" s="44">
        <v>40</v>
      </c>
      <c r="L10" s="43">
        <v>8.5</v>
      </c>
    </row>
    <row r="11" spans="1:12" ht="15" x14ac:dyDescent="0.25">
      <c r="A11" s="23"/>
      <c r="B11" s="15"/>
      <c r="C11" s="11"/>
      <c r="D11" s="7"/>
      <c r="E11" s="42" t="s">
        <v>50</v>
      </c>
      <c r="F11" s="43">
        <v>100</v>
      </c>
      <c r="G11" s="43">
        <v>4</v>
      </c>
      <c r="H11" s="43">
        <v>2</v>
      </c>
      <c r="I11" s="43">
        <v>7</v>
      </c>
      <c r="J11" s="43">
        <v>65</v>
      </c>
      <c r="K11" s="44"/>
      <c r="L11" s="43">
        <v>24.15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18.439999999999998</v>
      </c>
      <c r="H13" s="19">
        <f t="shared" si="0"/>
        <v>18</v>
      </c>
      <c r="I13" s="19">
        <f t="shared" si="0"/>
        <v>68</v>
      </c>
      <c r="J13" s="19">
        <f t="shared" si="0"/>
        <v>668.99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560</v>
      </c>
      <c r="G24" s="32">
        <f t="shared" ref="G24:J24" si="4">G13+G23</f>
        <v>18.439999999999998</v>
      </c>
      <c r="H24" s="32">
        <f t="shared" si="4"/>
        <v>18</v>
      </c>
      <c r="I24" s="32">
        <f t="shared" si="4"/>
        <v>68</v>
      </c>
      <c r="J24" s="32">
        <f t="shared" si="4"/>
        <v>668.99</v>
      </c>
      <c r="K24" s="32"/>
      <c r="L24" s="32">
        <f t="shared" ref="L24" si="5">L13+L23</f>
        <v>70.930000000000007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250</v>
      </c>
      <c r="G25" s="40">
        <v>7</v>
      </c>
      <c r="H25" s="40">
        <v>5</v>
      </c>
      <c r="I25" s="40">
        <v>23</v>
      </c>
      <c r="J25" s="40">
        <v>234</v>
      </c>
      <c r="K25" s="41">
        <v>206</v>
      </c>
      <c r="L25" s="40">
        <v>27.35</v>
      </c>
    </row>
    <row r="26" spans="1:12" ht="15" x14ac:dyDescent="0.25">
      <c r="A26" s="14"/>
      <c r="B26" s="15"/>
      <c r="C26" s="11"/>
      <c r="D26" s="7" t="s">
        <v>22</v>
      </c>
      <c r="E26" s="42" t="s">
        <v>52</v>
      </c>
      <c r="F26" s="43">
        <v>200</v>
      </c>
      <c r="G26" s="43">
        <v>4</v>
      </c>
      <c r="H26" s="43">
        <v>4</v>
      </c>
      <c r="I26" s="43">
        <v>18</v>
      </c>
      <c r="J26" s="43">
        <v>119</v>
      </c>
      <c r="K26" s="44">
        <v>959</v>
      </c>
      <c r="L26" s="43">
        <v>4.3499999999999996</v>
      </c>
    </row>
    <row r="27" spans="1:12" ht="15" x14ac:dyDescent="0.25">
      <c r="A27" s="14"/>
      <c r="B27" s="15"/>
      <c r="C27" s="11"/>
      <c r="D27" s="7" t="s">
        <v>23</v>
      </c>
      <c r="E27" s="51" t="s">
        <v>42</v>
      </c>
      <c r="F27" s="43">
        <v>40</v>
      </c>
      <c r="G27" s="43">
        <v>2</v>
      </c>
      <c r="H27" s="43">
        <v>0</v>
      </c>
      <c r="I27" s="43">
        <v>1</v>
      </c>
      <c r="J27" s="43">
        <v>94</v>
      </c>
      <c r="K27" s="44"/>
      <c r="L27" s="43">
        <v>2.13</v>
      </c>
    </row>
    <row r="28" spans="1:12" ht="15" x14ac:dyDescent="0.25">
      <c r="A28" s="14"/>
      <c r="B28" s="15"/>
      <c r="C28" s="11"/>
      <c r="D28" s="7" t="s">
        <v>24</v>
      </c>
      <c r="E28" s="42" t="s">
        <v>53</v>
      </c>
      <c r="F28" s="43">
        <v>150</v>
      </c>
      <c r="G28" s="43">
        <v>0</v>
      </c>
      <c r="H28" s="43">
        <v>0</v>
      </c>
      <c r="I28" s="43">
        <v>25</v>
      </c>
      <c r="J28" s="43">
        <v>63</v>
      </c>
      <c r="K28" s="44"/>
      <c r="L28" s="43">
        <v>22.82</v>
      </c>
    </row>
    <row r="29" spans="1:12" ht="15" x14ac:dyDescent="0.25">
      <c r="A29" s="14"/>
      <c r="B29" s="15"/>
      <c r="C29" s="11"/>
      <c r="D29" s="6"/>
      <c r="E29" s="42" t="s">
        <v>48</v>
      </c>
      <c r="F29" s="43">
        <v>10</v>
      </c>
      <c r="G29" s="43">
        <v>5</v>
      </c>
      <c r="H29" s="43">
        <v>8</v>
      </c>
      <c r="I29" s="43">
        <v>0</v>
      </c>
      <c r="J29" s="43">
        <v>72</v>
      </c>
      <c r="K29" s="44">
        <v>41</v>
      </c>
      <c r="L29" s="43">
        <v>14.28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SUM(F25:F30)</f>
        <v>650</v>
      </c>
      <c r="G31" s="19">
        <f>SUM(G25:G30)</f>
        <v>18</v>
      </c>
      <c r="H31" s="19">
        <f>SUM(H25:H30)</f>
        <v>17</v>
      </c>
      <c r="I31" s="19">
        <f>SUM(I25:I30)</f>
        <v>67</v>
      </c>
      <c r="J31" s="19">
        <f>SUM(J25:J30)</f>
        <v>582</v>
      </c>
      <c r="K31" s="25"/>
      <c r="L31" s="19">
        <f>SUM(L25:L30)</f>
        <v>70.930000000000007</v>
      </c>
    </row>
    <row r="32" spans="1:12" ht="15" x14ac:dyDescent="0.2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6">SUM(G32:G40)</f>
        <v>0</v>
      </c>
      <c r="H41" s="19">
        <f t="shared" ref="H41" si="7">SUM(H32:H40)</f>
        <v>0</v>
      </c>
      <c r="I41" s="19">
        <f t="shared" ref="I41" si="8">SUM(I32:I40)</f>
        <v>0</v>
      </c>
      <c r="J41" s="19">
        <f t="shared" ref="J41:L41" si="9">SUM(J32:J40)</f>
        <v>0</v>
      </c>
      <c r="K41" s="25"/>
      <c r="L41" s="19">
        <f t="shared" si="9"/>
        <v>0</v>
      </c>
    </row>
    <row r="42" spans="1:12" ht="15.75" customHeight="1" x14ac:dyDescent="0.2">
      <c r="A42" s="33">
        <f>A25</f>
        <v>1</v>
      </c>
      <c r="B42" s="33">
        <f>B25</f>
        <v>2</v>
      </c>
      <c r="C42" s="53" t="s">
        <v>4</v>
      </c>
      <c r="D42" s="54"/>
      <c r="E42" s="31"/>
      <c r="F42" s="32">
        <f>F31+F41</f>
        <v>650</v>
      </c>
      <c r="G42" s="32">
        <f t="shared" ref="G42" si="10">G31+G41</f>
        <v>18</v>
      </c>
      <c r="H42" s="32">
        <f t="shared" ref="H42" si="11">H31+H41</f>
        <v>17</v>
      </c>
      <c r="I42" s="32">
        <f t="shared" ref="I42" si="12">I31+I41</f>
        <v>67</v>
      </c>
      <c r="J42" s="32">
        <f t="shared" ref="J42:L42" si="13">J31+J41</f>
        <v>582</v>
      </c>
      <c r="K42" s="32"/>
      <c r="L42" s="32">
        <f t="shared" si="13"/>
        <v>70.930000000000007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54</v>
      </c>
      <c r="F43" s="40">
        <v>220</v>
      </c>
      <c r="G43" s="40">
        <v>14</v>
      </c>
      <c r="H43" s="40">
        <v>15</v>
      </c>
      <c r="I43" s="40">
        <v>37</v>
      </c>
      <c r="J43" s="40">
        <v>352</v>
      </c>
      <c r="K43" s="41">
        <v>645</v>
      </c>
      <c r="L43" s="40">
        <v>32</v>
      </c>
    </row>
    <row r="44" spans="1:12" ht="15" x14ac:dyDescent="0.25">
      <c r="A44" s="23"/>
      <c r="B44" s="15"/>
      <c r="C44" s="11"/>
      <c r="D44" s="52" t="s">
        <v>26</v>
      </c>
      <c r="E44" s="42" t="s">
        <v>55</v>
      </c>
      <c r="F44" s="43">
        <v>60</v>
      </c>
      <c r="G44" s="43">
        <v>0</v>
      </c>
      <c r="H44" s="43">
        <v>1</v>
      </c>
      <c r="I44" s="43">
        <v>0</v>
      </c>
      <c r="J44" s="43">
        <v>4</v>
      </c>
      <c r="K44" s="44">
        <v>88</v>
      </c>
      <c r="L44" s="43">
        <v>20.059999999999999</v>
      </c>
    </row>
    <row r="45" spans="1:12" ht="15" x14ac:dyDescent="0.25">
      <c r="A45" s="23"/>
      <c r="B45" s="15"/>
      <c r="C45" s="11"/>
      <c r="D45" s="7" t="s">
        <v>30</v>
      </c>
      <c r="E45" s="42" t="s">
        <v>56</v>
      </c>
      <c r="F45" s="43">
        <v>200</v>
      </c>
      <c r="G45" s="43">
        <v>0</v>
      </c>
      <c r="H45" s="43">
        <v>0</v>
      </c>
      <c r="I45" s="43">
        <v>13</v>
      </c>
      <c r="J45" s="43">
        <v>112</v>
      </c>
      <c r="K45" s="44">
        <v>943</v>
      </c>
      <c r="L45" s="43">
        <v>4.74</v>
      </c>
    </row>
    <row r="46" spans="1:12" ht="15" x14ac:dyDescent="0.25">
      <c r="A46" s="23"/>
      <c r="B46" s="15"/>
      <c r="C46" s="11"/>
      <c r="D46" s="7" t="s">
        <v>23</v>
      </c>
      <c r="E46" s="42" t="s">
        <v>42</v>
      </c>
      <c r="F46" s="43">
        <v>40</v>
      </c>
      <c r="G46" s="43">
        <v>3</v>
      </c>
      <c r="H46" s="43">
        <v>0</v>
      </c>
      <c r="I46" s="43">
        <v>1</v>
      </c>
      <c r="J46" s="43">
        <v>94</v>
      </c>
      <c r="K46" s="44"/>
      <c r="L46" s="43">
        <v>2.13</v>
      </c>
    </row>
    <row r="47" spans="1:12" ht="15" x14ac:dyDescent="0.25">
      <c r="A47" s="23"/>
      <c r="B47" s="15"/>
      <c r="C47" s="11"/>
      <c r="D47" s="7"/>
      <c r="E47" s="42" t="s">
        <v>57</v>
      </c>
      <c r="F47" s="43">
        <v>30</v>
      </c>
      <c r="G47" s="43">
        <v>0</v>
      </c>
      <c r="H47" s="43">
        <v>0</v>
      </c>
      <c r="I47" s="43">
        <v>16</v>
      </c>
      <c r="J47" s="43">
        <v>63</v>
      </c>
      <c r="K47" s="44"/>
      <c r="L47" s="43">
        <v>12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550</v>
      </c>
      <c r="G50" s="19">
        <f t="shared" ref="G50" si="14">SUM(G43:G49)</f>
        <v>17</v>
      </c>
      <c r="H50" s="19">
        <f t="shared" ref="H50" si="15">SUM(H43:H49)</f>
        <v>16</v>
      </c>
      <c r="I50" s="19">
        <f t="shared" ref="I50" si="16">SUM(I43:I49)</f>
        <v>67</v>
      </c>
      <c r="J50" s="19">
        <f t="shared" ref="J50:L50" si="17">SUM(J43:J49)</f>
        <v>625</v>
      </c>
      <c r="K50" s="25"/>
      <c r="L50" s="19">
        <f t="shared" si="17"/>
        <v>70.930000000000007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4.45" x14ac:dyDescent="0.3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18">SUM(G51:G59)</f>
        <v>0</v>
      </c>
      <c r="H60" s="19">
        <f t="shared" ref="H60" si="19">SUM(H51:H59)</f>
        <v>0</v>
      </c>
      <c r="I60" s="19">
        <f t="shared" ref="I60" si="20">SUM(I51:I59)</f>
        <v>0</v>
      </c>
      <c r="J60" s="19">
        <f t="shared" ref="J60:L60" si="21">SUM(J51:J59)</f>
        <v>0</v>
      </c>
      <c r="K60" s="25"/>
      <c r="L60" s="19">
        <f t="shared" si="21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3" t="s">
        <v>4</v>
      </c>
      <c r="D61" s="54"/>
      <c r="E61" s="31"/>
      <c r="F61" s="32">
        <f>F50+F60</f>
        <v>550</v>
      </c>
      <c r="G61" s="32">
        <f t="shared" ref="G61" si="22">G50+G60</f>
        <v>17</v>
      </c>
      <c r="H61" s="32">
        <f t="shared" ref="H61" si="23">H50+H60</f>
        <v>16</v>
      </c>
      <c r="I61" s="32">
        <f t="shared" ref="I61" si="24">I50+I60</f>
        <v>67</v>
      </c>
      <c r="J61" s="32">
        <f t="shared" ref="J61:L61" si="25">J50+J60</f>
        <v>625</v>
      </c>
      <c r="K61" s="32"/>
      <c r="L61" s="32">
        <f t="shared" si="25"/>
        <v>70.930000000000007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58</v>
      </c>
      <c r="F62" s="40">
        <v>80</v>
      </c>
      <c r="G62" s="40">
        <v>11</v>
      </c>
      <c r="H62" s="40">
        <v>10</v>
      </c>
      <c r="I62" s="40">
        <v>4</v>
      </c>
      <c r="J62" s="40">
        <v>180</v>
      </c>
      <c r="K62" s="41">
        <v>536</v>
      </c>
      <c r="L62" s="40">
        <v>22.93</v>
      </c>
    </row>
    <row r="63" spans="1:12" ht="15" x14ac:dyDescent="0.25">
      <c r="A63" s="23"/>
      <c r="B63" s="15"/>
      <c r="C63" s="11"/>
      <c r="D63" s="8" t="s">
        <v>21</v>
      </c>
      <c r="E63" s="59" t="s">
        <v>59</v>
      </c>
      <c r="F63" s="60">
        <v>150</v>
      </c>
      <c r="G63" s="60">
        <v>3</v>
      </c>
      <c r="H63" s="60">
        <v>5</v>
      </c>
      <c r="I63" s="60">
        <v>26</v>
      </c>
      <c r="J63" s="60">
        <v>156</v>
      </c>
      <c r="K63" s="61">
        <v>299</v>
      </c>
      <c r="L63" s="60">
        <v>6.74</v>
      </c>
    </row>
    <row r="64" spans="1:12" ht="15" x14ac:dyDescent="0.25">
      <c r="A64" s="23"/>
      <c r="B64" s="15"/>
      <c r="C64" s="11"/>
      <c r="D64" s="52" t="s">
        <v>26</v>
      </c>
      <c r="E64" s="42" t="s">
        <v>60</v>
      </c>
      <c r="F64" s="43">
        <v>60</v>
      </c>
      <c r="G64" s="43">
        <v>1</v>
      </c>
      <c r="H64" s="43">
        <v>3</v>
      </c>
      <c r="I64" s="43">
        <v>5</v>
      </c>
      <c r="J64" s="43">
        <v>53</v>
      </c>
      <c r="K64" s="44">
        <v>82</v>
      </c>
      <c r="L64" s="43">
        <v>6.61</v>
      </c>
    </row>
    <row r="65" spans="1:12" ht="15" x14ac:dyDescent="0.25">
      <c r="A65" s="23"/>
      <c r="B65" s="15"/>
      <c r="C65" s="11"/>
      <c r="D65" s="7" t="s">
        <v>30</v>
      </c>
      <c r="E65" s="42" t="s">
        <v>61</v>
      </c>
      <c r="F65" s="43">
        <v>200</v>
      </c>
      <c r="G65" s="43">
        <v>0</v>
      </c>
      <c r="H65" s="43">
        <v>0</v>
      </c>
      <c r="I65" s="43">
        <v>11</v>
      </c>
      <c r="J65" s="43">
        <v>49</v>
      </c>
      <c r="K65" s="44">
        <v>943</v>
      </c>
      <c r="L65" s="43">
        <v>2.5499999999999998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3</v>
      </c>
      <c r="H66" s="43">
        <v>0</v>
      </c>
      <c r="I66" s="43">
        <v>1</v>
      </c>
      <c r="J66" s="43">
        <v>94</v>
      </c>
      <c r="K66" s="44"/>
      <c r="L66" s="43">
        <v>2.13</v>
      </c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150</v>
      </c>
      <c r="G67" s="43">
        <v>0</v>
      </c>
      <c r="H67" s="43">
        <v>0</v>
      </c>
      <c r="I67" s="43">
        <v>21</v>
      </c>
      <c r="J67" s="43">
        <v>47</v>
      </c>
      <c r="K67" s="44"/>
      <c r="L67" s="43">
        <v>29.97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SUM(F62:F69)</f>
        <v>670</v>
      </c>
      <c r="G70" s="19">
        <f t="shared" ref="G70" si="26">SUM(G62:G69)</f>
        <v>18</v>
      </c>
      <c r="H70" s="19">
        <f t="shared" ref="H70" si="27">SUM(H62:H69)</f>
        <v>18</v>
      </c>
      <c r="I70" s="19">
        <f t="shared" ref="I70" si="28">SUM(I62:I69)</f>
        <v>68</v>
      </c>
      <c r="J70" s="19">
        <f t="shared" ref="J70:L70" si="29">SUM(J62:J69)</f>
        <v>579</v>
      </c>
      <c r="K70" s="25"/>
      <c r="L70" s="19">
        <f t="shared" si="29"/>
        <v>70.930000000000007</v>
      </c>
    </row>
    <row r="71" spans="1:12" ht="15" x14ac:dyDescent="0.25">
      <c r="A71" s="26">
        <f>A62</f>
        <v>1</v>
      </c>
      <c r="B71" s="13">
        <f>B62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9">
        <f>A62</f>
        <v>1</v>
      </c>
      <c r="B81" s="30">
        <f>B62</f>
        <v>4</v>
      </c>
      <c r="C81" s="53" t="s">
        <v>4</v>
      </c>
      <c r="D81" s="54"/>
      <c r="E81" s="31"/>
      <c r="F81" s="32">
        <f>F70+F80</f>
        <v>670</v>
      </c>
      <c r="G81" s="32">
        <f t="shared" ref="G81" si="34">G70+G80</f>
        <v>18</v>
      </c>
      <c r="H81" s="32">
        <f t="shared" ref="H81" si="35">H70+H80</f>
        <v>18</v>
      </c>
      <c r="I81" s="32">
        <f t="shared" ref="I81" si="36">I70+I80</f>
        <v>68</v>
      </c>
      <c r="J81" s="32">
        <f t="shared" ref="J81:L81" si="37">J70+J80</f>
        <v>579</v>
      </c>
      <c r="K81" s="32"/>
      <c r="L81" s="32">
        <f t="shared" si="37"/>
        <v>70.930000000000007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75</v>
      </c>
      <c r="G82" s="40">
        <v>8</v>
      </c>
      <c r="H82" s="40">
        <v>8</v>
      </c>
      <c r="I82" s="40">
        <v>9</v>
      </c>
      <c r="J82" s="40">
        <v>139</v>
      </c>
      <c r="K82" s="41">
        <v>606</v>
      </c>
      <c r="L82" s="40">
        <v>32.729999999999997</v>
      </c>
    </row>
    <row r="83" spans="1:12" ht="15" x14ac:dyDescent="0.25">
      <c r="A83" s="23"/>
      <c r="B83" s="15"/>
      <c r="C83" s="11"/>
      <c r="D83" s="8" t="s">
        <v>21</v>
      </c>
      <c r="E83" s="59" t="s">
        <v>63</v>
      </c>
      <c r="F83" s="60">
        <v>150</v>
      </c>
      <c r="G83" s="60">
        <v>6</v>
      </c>
      <c r="H83" s="60">
        <v>10</v>
      </c>
      <c r="I83" s="60">
        <v>37</v>
      </c>
      <c r="J83" s="60">
        <v>263</v>
      </c>
      <c r="K83" s="61">
        <v>378</v>
      </c>
      <c r="L83" s="60">
        <v>7.91</v>
      </c>
    </row>
    <row r="84" spans="1:12" ht="15" x14ac:dyDescent="0.25">
      <c r="A84" s="23"/>
      <c r="B84" s="15"/>
      <c r="C84" s="11"/>
      <c r="D84" s="52" t="s">
        <v>26</v>
      </c>
      <c r="E84" s="42" t="s">
        <v>64</v>
      </c>
      <c r="F84" s="43">
        <v>60</v>
      </c>
      <c r="G84" s="43">
        <v>0</v>
      </c>
      <c r="H84" s="43">
        <v>0</v>
      </c>
      <c r="I84" s="43">
        <v>1</v>
      </c>
      <c r="J84" s="43">
        <v>8</v>
      </c>
      <c r="K84" s="44">
        <v>88</v>
      </c>
      <c r="L84" s="43">
        <v>15.61</v>
      </c>
    </row>
    <row r="85" spans="1:12" ht="15" x14ac:dyDescent="0.25">
      <c r="A85" s="23"/>
      <c r="B85" s="15"/>
      <c r="C85" s="11"/>
      <c r="D85" s="7" t="s">
        <v>30</v>
      </c>
      <c r="E85" s="42" t="s">
        <v>65</v>
      </c>
      <c r="F85" s="43">
        <v>200</v>
      </c>
      <c r="G85" s="43">
        <v>0</v>
      </c>
      <c r="H85" s="43">
        <v>0</v>
      </c>
      <c r="I85" s="43">
        <v>28</v>
      </c>
      <c r="J85" s="43">
        <v>110</v>
      </c>
      <c r="K85" s="44"/>
      <c r="L85" s="43">
        <v>12.55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30</v>
      </c>
      <c r="G86" s="43">
        <v>2</v>
      </c>
      <c r="H86" s="43">
        <v>0</v>
      </c>
      <c r="I86" s="43">
        <v>0</v>
      </c>
      <c r="J86" s="43">
        <v>94</v>
      </c>
      <c r="K86" s="44"/>
      <c r="L86" s="43">
        <v>2.13</v>
      </c>
    </row>
    <row r="87" spans="1:12" ht="15" x14ac:dyDescent="0.25">
      <c r="A87" s="23"/>
      <c r="B87" s="15"/>
      <c r="C87" s="11"/>
      <c r="D87" s="7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SUM(F82:F89)</f>
        <v>515</v>
      </c>
      <c r="G90" s="19">
        <f t="shared" ref="G90" si="38">SUM(G82:G89)</f>
        <v>16</v>
      </c>
      <c r="H90" s="19">
        <f t="shared" ref="H90" si="39">SUM(H82:H89)</f>
        <v>18</v>
      </c>
      <c r="I90" s="19">
        <f t="shared" ref="I90" si="40">SUM(I82:I89)</f>
        <v>75</v>
      </c>
      <c r="J90" s="19">
        <f t="shared" ref="J90:L90" si="41">SUM(J82:J89)</f>
        <v>614</v>
      </c>
      <c r="K90" s="25"/>
      <c r="L90" s="19">
        <f t="shared" si="41"/>
        <v>70.929999999999993</v>
      </c>
    </row>
    <row r="91" spans="1:12" ht="15" x14ac:dyDescent="0.25">
      <c r="A91" s="26">
        <f>A82</f>
        <v>1</v>
      </c>
      <c r="B91" s="13">
        <f>B82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2">SUM(G91:G99)</f>
        <v>0</v>
      </c>
      <c r="H100" s="19">
        <f t="shared" ref="H100" si="43">SUM(H91:H99)</f>
        <v>0</v>
      </c>
      <c r="I100" s="19">
        <f t="shared" ref="I100" si="44">SUM(I91:I99)</f>
        <v>0</v>
      </c>
      <c r="J100" s="19">
        <f t="shared" ref="J100:L100" si="45">SUM(J91:J99)</f>
        <v>0</v>
      </c>
      <c r="K100" s="25"/>
      <c r="L100" s="19">
        <f t="shared" si="45"/>
        <v>0</v>
      </c>
    </row>
    <row r="101" spans="1:12" ht="15.75" customHeight="1" x14ac:dyDescent="0.2">
      <c r="A101" s="29">
        <f>A82</f>
        <v>1</v>
      </c>
      <c r="B101" s="30">
        <f>B82</f>
        <v>5</v>
      </c>
      <c r="C101" s="53" t="s">
        <v>4</v>
      </c>
      <c r="D101" s="54"/>
      <c r="E101" s="31"/>
      <c r="F101" s="32">
        <f>F90+F100</f>
        <v>515</v>
      </c>
      <c r="G101" s="32">
        <f t="shared" ref="G101" si="46">G90+G100</f>
        <v>16</v>
      </c>
      <c r="H101" s="32">
        <f t="shared" ref="H101" si="47">H90+H100</f>
        <v>18</v>
      </c>
      <c r="I101" s="32">
        <f t="shared" ref="I101" si="48">I90+I100</f>
        <v>75</v>
      </c>
      <c r="J101" s="32">
        <f t="shared" ref="J101:L101" si="49">J90+J100</f>
        <v>614</v>
      </c>
      <c r="K101" s="32"/>
      <c r="L101" s="32">
        <f t="shared" si="49"/>
        <v>70.929999999999993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66</v>
      </c>
      <c r="F102" s="40">
        <v>200</v>
      </c>
      <c r="G102" s="40">
        <v>2</v>
      </c>
      <c r="H102" s="40">
        <v>3</v>
      </c>
      <c r="I102" s="40">
        <v>43</v>
      </c>
      <c r="J102" s="40">
        <v>291</v>
      </c>
      <c r="K102" s="41">
        <v>422</v>
      </c>
      <c r="L102" s="40">
        <v>11.36</v>
      </c>
    </row>
    <row r="103" spans="1:12" ht="15" x14ac:dyDescent="0.2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4</v>
      </c>
      <c r="H103" s="43">
        <v>1</v>
      </c>
      <c r="I103" s="43">
        <v>17</v>
      </c>
      <c r="J103" s="43">
        <v>81</v>
      </c>
      <c r="K103" s="44">
        <v>959</v>
      </c>
      <c r="L103" s="43">
        <v>10.199999999999999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3</v>
      </c>
      <c r="H104" s="43">
        <v>0</v>
      </c>
      <c r="I104" s="43">
        <v>1</v>
      </c>
      <c r="J104" s="43">
        <v>94</v>
      </c>
      <c r="K104" s="44"/>
      <c r="L104" s="43">
        <v>2.13</v>
      </c>
    </row>
    <row r="105" spans="1:12" ht="15" x14ac:dyDescent="0.25">
      <c r="A105" s="23"/>
      <c r="B105" s="15"/>
      <c r="C105" s="11"/>
      <c r="D105" s="7"/>
      <c r="E105" s="42" t="s">
        <v>48</v>
      </c>
      <c r="F105" s="43">
        <v>20</v>
      </c>
      <c r="G105" s="43">
        <v>5</v>
      </c>
      <c r="H105" s="43">
        <v>5</v>
      </c>
      <c r="I105" s="43">
        <v>0</v>
      </c>
      <c r="J105" s="43">
        <v>72</v>
      </c>
      <c r="K105" s="44">
        <v>41</v>
      </c>
      <c r="L105" s="43">
        <v>14.59</v>
      </c>
    </row>
    <row r="106" spans="1:12" ht="15" x14ac:dyDescent="0.25">
      <c r="A106" s="23"/>
      <c r="B106" s="15"/>
      <c r="C106" s="11"/>
      <c r="D106" s="6"/>
      <c r="E106" s="42" t="s">
        <v>49</v>
      </c>
      <c r="F106" s="43">
        <v>10</v>
      </c>
      <c r="G106" s="43">
        <v>0</v>
      </c>
      <c r="H106" s="43">
        <v>7</v>
      </c>
      <c r="I106" s="43">
        <v>0</v>
      </c>
      <c r="J106" s="43">
        <v>66</v>
      </c>
      <c r="K106" s="44">
        <v>40</v>
      </c>
      <c r="L106" s="43">
        <v>8.5</v>
      </c>
    </row>
    <row r="107" spans="1:12" ht="15" x14ac:dyDescent="0.25">
      <c r="A107" s="23"/>
      <c r="B107" s="15"/>
      <c r="C107" s="11"/>
      <c r="D107" s="6"/>
      <c r="E107" s="42" t="s">
        <v>50</v>
      </c>
      <c r="F107" s="43">
        <v>100</v>
      </c>
      <c r="G107" s="43">
        <v>4</v>
      </c>
      <c r="H107" s="43">
        <v>2</v>
      </c>
      <c r="I107" s="43">
        <v>7</v>
      </c>
      <c r="J107" s="43">
        <v>65</v>
      </c>
      <c r="K107" s="44"/>
      <c r="L107" s="43">
        <v>24.15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SUM(F102:F107)</f>
        <v>560</v>
      </c>
      <c r="G108" s="19">
        <f>SUM(G102:G107)</f>
        <v>18</v>
      </c>
      <c r="H108" s="19">
        <f>SUM(H102:H107)</f>
        <v>18</v>
      </c>
      <c r="I108" s="19">
        <f>SUM(I102:I107)</f>
        <v>68</v>
      </c>
      <c r="J108" s="19">
        <f>SUM(J102:J107)</f>
        <v>669</v>
      </c>
      <c r="K108" s="25"/>
      <c r="L108" s="19">
        <f>SUM(L102:L107)</f>
        <v>70.930000000000007</v>
      </c>
    </row>
    <row r="109" spans="1:12" ht="15" x14ac:dyDescent="0.25">
      <c r="A109" s="26">
        <f>A102</f>
        <v>2</v>
      </c>
      <c r="B109" s="13">
        <f>B102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" x14ac:dyDescent="0.2">
      <c r="A119" s="29">
        <f>A102</f>
        <v>2</v>
      </c>
      <c r="B119" s="30">
        <f>B102</f>
        <v>1</v>
      </c>
      <c r="C119" s="53" t="s">
        <v>4</v>
      </c>
      <c r="D119" s="54"/>
      <c r="E119" s="31"/>
      <c r="F119" s="32">
        <f>F108+F118</f>
        <v>560</v>
      </c>
      <c r="G119" s="32">
        <f t="shared" ref="G119" si="52">G108+G118</f>
        <v>18</v>
      </c>
      <c r="H119" s="32">
        <f t="shared" ref="H119" si="53">H108+H118</f>
        <v>18</v>
      </c>
      <c r="I119" s="32">
        <f t="shared" ref="I119" si="54">I108+I118</f>
        <v>68</v>
      </c>
      <c r="J119" s="32">
        <f t="shared" ref="J119:L119" si="55">J108+J118</f>
        <v>669</v>
      </c>
      <c r="K119" s="32"/>
      <c r="L119" s="32">
        <f t="shared" si="55"/>
        <v>70.930000000000007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150</v>
      </c>
      <c r="G120" s="40">
        <v>2</v>
      </c>
      <c r="H120" s="40">
        <v>4</v>
      </c>
      <c r="I120" s="40">
        <v>14</v>
      </c>
      <c r="J120" s="40">
        <v>114</v>
      </c>
      <c r="K120" s="41">
        <v>299</v>
      </c>
      <c r="L120" s="40">
        <v>14.35</v>
      </c>
    </row>
    <row r="121" spans="1:12" ht="15" x14ac:dyDescent="0.25">
      <c r="A121" s="14"/>
      <c r="B121" s="15"/>
      <c r="C121" s="11"/>
      <c r="D121" s="62" t="s">
        <v>21</v>
      </c>
      <c r="E121" s="42" t="s">
        <v>69</v>
      </c>
      <c r="F121" s="43">
        <v>50</v>
      </c>
      <c r="G121" s="43">
        <v>15</v>
      </c>
      <c r="H121" s="43">
        <v>10</v>
      </c>
      <c r="I121" s="43">
        <v>15</v>
      </c>
      <c r="J121" s="43">
        <v>272</v>
      </c>
      <c r="K121" s="44">
        <v>667</v>
      </c>
      <c r="L121" s="43">
        <v>37.49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23</v>
      </c>
      <c r="J122" s="43">
        <v>112</v>
      </c>
      <c r="K122" s="44">
        <v>943</v>
      </c>
      <c r="L122" s="43">
        <v>4.3499999999999996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1</v>
      </c>
      <c r="H123" s="43">
        <v>0</v>
      </c>
      <c r="I123" s="43">
        <v>0</v>
      </c>
      <c r="J123" s="43">
        <v>94</v>
      </c>
      <c r="K123" s="44"/>
      <c r="L123" s="43">
        <v>2.13</v>
      </c>
    </row>
    <row r="124" spans="1:12" ht="15" x14ac:dyDescent="0.25">
      <c r="A124" s="14"/>
      <c r="B124" s="15"/>
      <c r="C124" s="11"/>
      <c r="D124" s="7" t="s">
        <v>26</v>
      </c>
      <c r="E124" s="42" t="s">
        <v>70</v>
      </c>
      <c r="F124" s="43">
        <v>60</v>
      </c>
      <c r="G124" s="43">
        <v>0</v>
      </c>
      <c r="H124" s="43">
        <v>4</v>
      </c>
      <c r="I124" s="43">
        <v>3</v>
      </c>
      <c r="J124" s="43">
        <v>52</v>
      </c>
      <c r="K124" s="44">
        <v>81</v>
      </c>
      <c r="L124" s="43">
        <v>12.61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56">SUM(G120:G126)</f>
        <v>18</v>
      </c>
      <c r="H127" s="19">
        <f t="shared" si="56"/>
        <v>18</v>
      </c>
      <c r="I127" s="19">
        <f t="shared" si="56"/>
        <v>55</v>
      </c>
      <c r="J127" s="19">
        <f t="shared" si="56"/>
        <v>644</v>
      </c>
      <c r="K127" s="25"/>
      <c r="L127" s="19">
        <f t="shared" ref="L127" si="57"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490</v>
      </c>
      <c r="G138" s="32">
        <f t="shared" ref="G138" si="60">G127+G137</f>
        <v>18</v>
      </c>
      <c r="H138" s="32">
        <f t="shared" ref="H138" si="61">H127+H137</f>
        <v>18</v>
      </c>
      <c r="I138" s="32">
        <f t="shared" ref="I138" si="62">I127+I137</f>
        <v>55</v>
      </c>
      <c r="J138" s="32">
        <f t="shared" ref="J138:L138" si="63">J127+J137</f>
        <v>644</v>
      </c>
      <c r="K138" s="32"/>
      <c r="L138" s="32">
        <f t="shared" si="63"/>
        <v>70.930000000000007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220</v>
      </c>
      <c r="G139" s="40">
        <v>14</v>
      </c>
      <c r="H139" s="40">
        <v>15</v>
      </c>
      <c r="I139" s="40">
        <v>37</v>
      </c>
      <c r="J139" s="40">
        <v>352</v>
      </c>
      <c r="K139" s="41">
        <v>645</v>
      </c>
      <c r="L139" s="40">
        <v>29.61</v>
      </c>
    </row>
    <row r="140" spans="1:12" ht="15" x14ac:dyDescent="0.25">
      <c r="A140" s="23"/>
      <c r="B140" s="15"/>
      <c r="C140" s="11"/>
      <c r="D140" s="52" t="s">
        <v>26</v>
      </c>
      <c r="E140" s="42" t="s">
        <v>44</v>
      </c>
      <c r="F140" s="43">
        <v>60</v>
      </c>
      <c r="G140" s="43">
        <v>0</v>
      </c>
      <c r="H140" s="43">
        <v>1</v>
      </c>
      <c r="I140" s="43">
        <v>0</v>
      </c>
      <c r="J140" s="43">
        <v>4</v>
      </c>
      <c r="K140" s="44">
        <v>88</v>
      </c>
      <c r="L140" s="43">
        <v>14.64</v>
      </c>
    </row>
    <row r="141" spans="1:12" ht="15" x14ac:dyDescent="0.25">
      <c r="A141" s="23"/>
      <c r="B141" s="15"/>
      <c r="C141" s="11"/>
      <c r="D141" s="7" t="s">
        <v>30</v>
      </c>
      <c r="E141" s="42" t="s">
        <v>65</v>
      </c>
      <c r="F141" s="43">
        <v>200</v>
      </c>
      <c r="G141" s="43">
        <v>0</v>
      </c>
      <c r="H141" s="43">
        <v>0</v>
      </c>
      <c r="I141" s="43">
        <v>13</v>
      </c>
      <c r="J141" s="43">
        <v>112</v>
      </c>
      <c r="K141" s="44"/>
      <c r="L141" s="43">
        <v>12.55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1</v>
      </c>
      <c r="J142" s="43">
        <v>94</v>
      </c>
      <c r="K142" s="44"/>
      <c r="L142" s="43">
        <v>2.13</v>
      </c>
    </row>
    <row r="143" spans="1:12" ht="15" x14ac:dyDescent="0.25">
      <c r="A143" s="23"/>
      <c r="B143" s="15"/>
      <c r="C143" s="11"/>
      <c r="D143" s="7"/>
      <c r="E143" s="42" t="s">
        <v>57</v>
      </c>
      <c r="F143" s="43">
        <v>30</v>
      </c>
      <c r="G143" s="43">
        <v>0</v>
      </c>
      <c r="H143" s="43">
        <v>0</v>
      </c>
      <c r="I143" s="43">
        <v>16</v>
      </c>
      <c r="J143" s="43">
        <v>63</v>
      </c>
      <c r="K143" s="44"/>
      <c r="L143" s="43">
        <v>12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4">SUM(G139:G145)</f>
        <v>17</v>
      </c>
      <c r="H146" s="19">
        <f t="shared" si="64"/>
        <v>16</v>
      </c>
      <c r="I146" s="19">
        <f t="shared" si="64"/>
        <v>67</v>
      </c>
      <c r="J146" s="19">
        <f t="shared" si="64"/>
        <v>625</v>
      </c>
      <c r="K146" s="25"/>
      <c r="L146" s="19">
        <f t="shared" ref="L146" si="65"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5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550</v>
      </c>
      <c r="G157" s="32">
        <f t="shared" ref="G157" si="68">G146+G156</f>
        <v>17</v>
      </c>
      <c r="H157" s="32">
        <f t="shared" ref="H157" si="69">H146+H156</f>
        <v>16</v>
      </c>
      <c r="I157" s="32">
        <f t="shared" ref="I157" si="70">I146+I156</f>
        <v>67</v>
      </c>
      <c r="J157" s="32">
        <f t="shared" ref="J157:L157" si="71">J146+J156</f>
        <v>625</v>
      </c>
      <c r="K157" s="32"/>
      <c r="L157" s="32">
        <f t="shared" si="71"/>
        <v>70.930000000000007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250</v>
      </c>
      <c r="G158" s="40">
        <v>10</v>
      </c>
      <c r="H158" s="40">
        <v>12</v>
      </c>
      <c r="I158" s="40">
        <v>23</v>
      </c>
      <c r="J158" s="40">
        <v>234</v>
      </c>
      <c r="K158" s="41">
        <v>206</v>
      </c>
      <c r="L158" s="40">
        <v>30.17</v>
      </c>
    </row>
    <row r="159" spans="1:12" ht="15" x14ac:dyDescent="0.25">
      <c r="A159" s="23"/>
      <c r="B159" s="15"/>
      <c r="C159" s="11"/>
      <c r="D159" s="7" t="s">
        <v>30</v>
      </c>
      <c r="E159" s="42" t="s">
        <v>73</v>
      </c>
      <c r="F159" s="43">
        <v>200</v>
      </c>
      <c r="G159" s="43">
        <v>4</v>
      </c>
      <c r="H159" s="43">
        <v>4</v>
      </c>
      <c r="I159" s="43">
        <v>18</v>
      </c>
      <c r="J159" s="43">
        <v>119</v>
      </c>
      <c r="K159" s="44">
        <v>959</v>
      </c>
      <c r="L159" s="43">
        <v>9.1999999999999993</v>
      </c>
    </row>
    <row r="160" spans="1:12" ht="15" x14ac:dyDescent="0.25">
      <c r="A160" s="23"/>
      <c r="B160" s="15"/>
      <c r="C160" s="11"/>
      <c r="D160" s="7" t="s">
        <v>23</v>
      </c>
      <c r="E160" s="42" t="s">
        <v>41</v>
      </c>
      <c r="F160" s="43">
        <v>40</v>
      </c>
      <c r="G160" s="43">
        <v>2</v>
      </c>
      <c r="H160" s="43">
        <v>0</v>
      </c>
      <c r="I160" s="43">
        <v>1</v>
      </c>
      <c r="J160" s="43">
        <v>94</v>
      </c>
      <c r="K160" s="44"/>
      <c r="L160" s="43">
        <v>2.13</v>
      </c>
    </row>
    <row r="161" spans="1:12" ht="15" x14ac:dyDescent="0.25">
      <c r="A161" s="23"/>
      <c r="B161" s="15"/>
      <c r="C161" s="11"/>
      <c r="D161" s="7" t="s">
        <v>24</v>
      </c>
      <c r="E161" s="42" t="s">
        <v>74</v>
      </c>
      <c r="F161" s="43">
        <v>150</v>
      </c>
      <c r="G161" s="43">
        <v>0</v>
      </c>
      <c r="H161" s="43">
        <v>0</v>
      </c>
      <c r="I161" s="43">
        <v>25</v>
      </c>
      <c r="J161" s="43">
        <v>63</v>
      </c>
      <c r="K161" s="44"/>
      <c r="L161" s="43">
        <v>29.43</v>
      </c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SUM(F158:F163)</f>
        <v>640</v>
      </c>
      <c r="G164" s="19">
        <v>16</v>
      </c>
      <c r="H164" s="19">
        <f>SUM(H158:H163)</f>
        <v>16</v>
      </c>
      <c r="I164" s="19">
        <f>SUM(I158:I163)</f>
        <v>67</v>
      </c>
      <c r="J164" s="19">
        <f>SUM(J158:J163)</f>
        <v>510</v>
      </c>
      <c r="K164" s="25"/>
      <c r="L164" s="19">
        <f>SUM(L158:L163)</f>
        <v>70.930000000000007</v>
      </c>
    </row>
    <row r="165" spans="1:12" ht="15" x14ac:dyDescent="0.25">
      <c r="A165" s="26">
        <f>A158</f>
        <v>2</v>
      </c>
      <c r="B165" s="13">
        <f>B158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2">SUM(G165:G173)</f>
        <v>0</v>
      </c>
      <c r="H174" s="19">
        <f t="shared" si="72"/>
        <v>0</v>
      </c>
      <c r="I174" s="19">
        <f t="shared" si="72"/>
        <v>0</v>
      </c>
      <c r="J174" s="19">
        <f t="shared" si="72"/>
        <v>0</v>
      </c>
      <c r="K174" s="25"/>
      <c r="L174" s="19">
        <f t="shared" ref="L174" si="73">SUM(L165:L173)</f>
        <v>0</v>
      </c>
    </row>
    <row r="175" spans="1:12" ht="15" x14ac:dyDescent="0.2">
      <c r="A175" s="29">
        <f>A158</f>
        <v>2</v>
      </c>
      <c r="B175" s="30">
        <f>B158</f>
        <v>4</v>
      </c>
      <c r="C175" s="53" t="s">
        <v>4</v>
      </c>
      <c r="D175" s="54"/>
      <c r="E175" s="31"/>
      <c r="F175" s="32">
        <f>F164+F174</f>
        <v>640</v>
      </c>
      <c r="G175" s="32">
        <f t="shared" ref="G175" si="74">G164+G174</f>
        <v>16</v>
      </c>
      <c r="H175" s="32">
        <f t="shared" ref="H175" si="75">H164+H174</f>
        <v>16</v>
      </c>
      <c r="I175" s="32">
        <f t="shared" ref="I175" si="76">I164+I174</f>
        <v>67</v>
      </c>
      <c r="J175" s="32">
        <f t="shared" ref="J175:L175" si="77">J164+J174</f>
        <v>510</v>
      </c>
      <c r="K175" s="32"/>
      <c r="L175" s="32">
        <f t="shared" si="77"/>
        <v>70.930000000000007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39" t="s">
        <v>75</v>
      </c>
      <c r="F176" s="40">
        <v>200</v>
      </c>
      <c r="G176" s="40">
        <v>2</v>
      </c>
      <c r="H176" s="40">
        <v>3</v>
      </c>
      <c r="I176" s="40">
        <v>43</v>
      </c>
      <c r="J176" s="40">
        <v>291</v>
      </c>
      <c r="K176" s="41">
        <v>422</v>
      </c>
      <c r="L176" s="40">
        <v>11.36</v>
      </c>
    </row>
    <row r="177" spans="1:12" ht="15" x14ac:dyDescent="0.25">
      <c r="A177" s="23"/>
      <c r="B177" s="15"/>
      <c r="C177" s="11"/>
      <c r="D177" s="7" t="s">
        <v>22</v>
      </c>
      <c r="E177" s="42" t="s">
        <v>76</v>
      </c>
      <c r="F177" s="43">
        <v>200</v>
      </c>
      <c r="G177" s="43">
        <v>4</v>
      </c>
      <c r="H177" s="43">
        <v>1</v>
      </c>
      <c r="I177" s="43">
        <v>17</v>
      </c>
      <c r="J177" s="43">
        <v>81</v>
      </c>
      <c r="K177" s="44">
        <v>959</v>
      </c>
      <c r="L177" s="43">
        <v>10.199999999999999</v>
      </c>
    </row>
    <row r="178" spans="1:12" ht="15" x14ac:dyDescent="0.25">
      <c r="A178" s="23"/>
      <c r="B178" s="15"/>
      <c r="C178" s="11"/>
      <c r="D178" s="7" t="s">
        <v>23</v>
      </c>
      <c r="E178" s="42" t="s">
        <v>41</v>
      </c>
      <c r="F178" s="43">
        <v>30</v>
      </c>
      <c r="G178" s="43">
        <v>3</v>
      </c>
      <c r="H178" s="43">
        <v>0</v>
      </c>
      <c r="I178" s="43">
        <v>1</v>
      </c>
      <c r="J178" s="43">
        <v>94</v>
      </c>
      <c r="K178" s="44"/>
      <c r="L178" s="43">
        <v>2.13</v>
      </c>
    </row>
    <row r="179" spans="1:12" ht="15" x14ac:dyDescent="0.25">
      <c r="A179" s="23"/>
      <c r="B179" s="15"/>
      <c r="C179" s="11"/>
      <c r="D179" s="7"/>
      <c r="E179" s="42" t="s">
        <v>48</v>
      </c>
      <c r="F179" s="43">
        <v>20</v>
      </c>
      <c r="G179" s="43">
        <v>5</v>
      </c>
      <c r="H179" s="43">
        <v>5</v>
      </c>
      <c r="I179" s="43">
        <v>0</v>
      </c>
      <c r="J179" s="43">
        <v>72</v>
      </c>
      <c r="K179" s="44">
        <v>41</v>
      </c>
      <c r="L179" s="43">
        <v>14.59</v>
      </c>
    </row>
    <row r="180" spans="1:12" ht="15" x14ac:dyDescent="0.25">
      <c r="A180" s="23"/>
      <c r="B180" s="15"/>
      <c r="C180" s="11"/>
      <c r="D180" s="6"/>
      <c r="E180" s="42" t="s">
        <v>49</v>
      </c>
      <c r="F180" s="43">
        <v>10</v>
      </c>
      <c r="G180" s="43">
        <v>0</v>
      </c>
      <c r="H180" s="43">
        <v>7</v>
      </c>
      <c r="I180" s="43">
        <v>0</v>
      </c>
      <c r="J180" s="43">
        <v>66</v>
      </c>
      <c r="K180" s="44">
        <v>40</v>
      </c>
      <c r="L180" s="43">
        <v>8.5</v>
      </c>
    </row>
    <row r="181" spans="1:12" ht="15" x14ac:dyDescent="0.25">
      <c r="A181" s="23"/>
      <c r="B181" s="15"/>
      <c r="C181" s="11"/>
      <c r="D181" s="6" t="s">
        <v>24</v>
      </c>
      <c r="E181" s="42" t="s">
        <v>53</v>
      </c>
      <c r="F181" s="43">
        <v>150</v>
      </c>
      <c r="G181" s="43">
        <v>4</v>
      </c>
      <c r="H181" s="43">
        <v>2</v>
      </c>
      <c r="I181" s="43">
        <v>7</v>
      </c>
      <c r="J181" s="43">
        <v>65</v>
      </c>
      <c r="K181" s="44"/>
      <c r="L181" s="43">
        <v>24.15</v>
      </c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SUM(F176:F181)</f>
        <v>610</v>
      </c>
      <c r="G182" s="19">
        <f>SUM(G176:G181)</f>
        <v>18</v>
      </c>
      <c r="H182" s="19">
        <f>SUM(H176:H181)</f>
        <v>18</v>
      </c>
      <c r="I182" s="19">
        <f>SUM(I176:I181)</f>
        <v>68</v>
      </c>
      <c r="J182" s="19">
        <f>SUM(J176:J181)</f>
        <v>669</v>
      </c>
      <c r="K182" s="25"/>
      <c r="L182" s="19">
        <f>SUM(L176:L181)</f>
        <v>70.930000000000007</v>
      </c>
    </row>
    <row r="183" spans="1:12" ht="15" x14ac:dyDescent="0.25">
      <c r="A183" s="26">
        <f>A176</f>
        <v>2</v>
      </c>
      <c r="B183" s="13">
        <f>B176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5" x14ac:dyDescent="0.3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78">SUM(G183:G191)</f>
        <v>0</v>
      </c>
      <c r="H192" s="19">
        <f t="shared" si="78"/>
        <v>0</v>
      </c>
      <c r="I192" s="19">
        <f t="shared" si="78"/>
        <v>0</v>
      </c>
      <c r="J192" s="19">
        <f t="shared" si="78"/>
        <v>0</v>
      </c>
      <c r="K192" s="25"/>
      <c r="L192" s="19">
        <f t="shared" ref="L192" si="79">SUM(L183:L191)</f>
        <v>0</v>
      </c>
    </row>
    <row r="193" spans="1:12" ht="15" x14ac:dyDescent="0.2">
      <c r="A193" s="29">
        <f>A176</f>
        <v>2</v>
      </c>
      <c r="B193" s="30">
        <f>B176</f>
        <v>5</v>
      </c>
      <c r="C193" s="53" t="s">
        <v>4</v>
      </c>
      <c r="D193" s="54"/>
      <c r="E193" s="31"/>
      <c r="F193" s="32">
        <f>F182+F192</f>
        <v>610</v>
      </c>
      <c r="G193" s="32">
        <f t="shared" ref="G193" si="80">G182+G192</f>
        <v>18</v>
      </c>
      <c r="H193" s="32">
        <f t="shared" ref="H193" si="81">H182+H192</f>
        <v>18</v>
      </c>
      <c r="I193" s="32">
        <f t="shared" ref="I193" si="82">I182+I192</f>
        <v>68</v>
      </c>
      <c r="J193" s="32">
        <f t="shared" ref="J193:L193" si="83">J182+J192</f>
        <v>669</v>
      </c>
      <c r="K193" s="32"/>
      <c r="L193" s="32">
        <f t="shared" si="83"/>
        <v>70.930000000000007</v>
      </c>
    </row>
    <row r="194" spans="1:12" x14ac:dyDescent="0.2">
      <c r="A194" s="27"/>
      <c r="B194" s="28"/>
      <c r="C194" s="55" t="s">
        <v>5</v>
      </c>
      <c r="D194" s="55"/>
      <c r="E194" s="55"/>
      <c r="F194" s="34">
        <f>(F24+F42+F61+F81+F101+F119+F138+F157+F175+F193)/(IF(F24=0,0,1)+IF(F42=0,0,1)+IF(F61=0,0,1)+IF(F81=0,0,1)+IF(F101=0,0,1)+IF(F119=0,0,1)+IF(F138=0,0,1)+IF(F157=0,0,1)+IF(F175=0,0,1)+IF(F193=0,0,1))</f>
        <v>579.5</v>
      </c>
      <c r="G194" s="34">
        <f>(G24+G42+G61+G81+G101+G119+G138+G157+G175+G193)/(IF(G24=0,0,1)+IF(G42=0,0,1)+IF(G61=0,0,1)+IF(G81=0,0,1)+IF(G101=0,0,1)+IF(G119=0,0,1)+IF(G138=0,0,1)+IF(G157=0,0,1)+IF(G175=0,0,1)+IF(G193=0,0,1))</f>
        <v>17.443999999999999</v>
      </c>
      <c r="H194" s="34">
        <f>(H24+H42+H61+H81+H101+H119+H138+H157+H175+H193)/(IF(H24=0,0,1)+IF(H42=0,0,1)+IF(H61=0,0,1)+IF(H81=0,0,1)+IF(H101=0,0,1)+IF(H119=0,0,1)+IF(H138=0,0,1)+IF(H157=0,0,1)+IF(H175=0,0,1)+IF(H193=0,0,1))</f>
        <v>17.3</v>
      </c>
      <c r="I194" s="34">
        <f>(I24+I42+I61+I81+I101+I119+I138+I157+I175+I193)/(IF(I24=0,0,1)+IF(I42=0,0,1)+IF(I61=0,0,1)+IF(I81=0,0,1)+IF(I101=0,0,1)+IF(I119=0,0,1)+IF(I138=0,0,1)+IF(I157=0,0,1)+IF(I175=0,0,1)+IF(I193=0,0,1))</f>
        <v>67</v>
      </c>
      <c r="J194" s="34">
        <f>(J24+J42+J61+J81+J101+J119+J138+J157+J175+J193)/(IF(J24=0,0,1)+IF(J42=0,0,1)+IF(J61=0,0,1)+IF(J81=0,0,1)+IF(J101=0,0,1)+IF(J119=0,0,1)+IF(J138=0,0,1)+IF(J157=0,0,1)+IF(J175=0,0,1)+IF(J193=0,0,1))</f>
        <v>618.59899999999993</v>
      </c>
      <c r="K194" s="34"/>
      <c r="L194" s="34">
        <f>(L24+L42+L61+L81+L101+L119+L138+L157+L175+L193)/(IF(L24=0,0,1)+IF(L42=0,0,1)+IF(L61=0,0,1)+IF(L81=0,0,1)+IF(L101=0,0,1)+IF(L119=0,0,1)+IF(L138=0,0,1)+IF(L157=0,0,1)+IF(L175=0,0,1)+IF(L193=0,0,1))</f>
        <v>70.930000000000021</v>
      </c>
    </row>
  </sheetData>
  <mergeCells count="14">
    <mergeCell ref="C1:E1"/>
    <mergeCell ref="H1:K1"/>
    <mergeCell ref="H2:K2"/>
    <mergeCell ref="C42:D42"/>
    <mergeCell ref="C61:D61"/>
    <mergeCell ref="C81:D81"/>
    <mergeCell ref="C101:D101"/>
    <mergeCell ref="C24:D24"/>
    <mergeCell ref="C194:E194"/>
    <mergeCell ref="C193:D193"/>
    <mergeCell ref="C119:D119"/>
    <mergeCell ref="C138:D138"/>
    <mergeCell ref="C157:D157"/>
    <mergeCell ref="C175:D175"/>
  </mergeCells>
  <pageMargins left="3.937007874015748E-2" right="3.937007874015748E-2" top="0.19685039370078741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2025-01-09T12:30:14Z</cp:lastPrinted>
  <dcterms:created xsi:type="dcterms:W3CDTF">2022-05-16T14:23:56Z</dcterms:created>
  <dcterms:modified xsi:type="dcterms:W3CDTF">2025-01-16T12:22:15Z</dcterms:modified>
</cp:coreProperties>
</file>